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'IMP'!$A$1:$G$41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<sst xmlns="http://schemas.openxmlformats.org/spreadsheetml/2006/main" count="27" uniqueCount="27">
  <si>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</si>
  <si>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</si>
  <si>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</si>
  <si>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Bajo protesta de decir verdad declaramos que los Estados Financieros y sus notas, son razonablemente correctos y son responsabilidad del emisor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</si>
  <si>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</si>
  <si>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</si>
  <si>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</si>
  <si>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</si>
  <si>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</si>
  <si>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</si>
  <si>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</si>
  <si>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</si>
  <si>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</si>
  <si>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</si>
  <si>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</si>
  <si>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</si>
  <si>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</si>
  <si>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</si>
  <si>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</si>
  <si>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</si>
  <si>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</si>
  <si>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</si>
  <si>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</si>
  <si>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</si>
  <si>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</si>
  <si>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</si>
  <si>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Comonfort, Guanajuato
Estado Analitico del Activo
del 1 de Enero al 30 de Junio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</si>
</sst>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.00_ ;\-#,##0.00\ 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 quotePrefix="1">
      <alignment horizontal="center" vertical="center" wrapText="1"/>
      <protection/>
    </xf>
    <xf numFmtId="0" fontId="3" fillId="0" borderId="13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4" xfId="59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" fontId="3" fillId="33" borderId="18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4" borderId="19" xfId="59" applyFont="1" applyFill="1" applyBorder="1" applyAlignment="1" applyProtection="1">
      <alignment horizontal="center" vertical="center" wrapText="1"/>
      <protection locked="0"/>
    </xf>
    <xf numFmtId="0" fontId="41" fillId="34" borderId="20" xfId="59" applyFont="1" applyFill="1" applyBorder="1" applyAlignment="1" applyProtection="1">
      <alignment horizontal="center" vertical="center" wrapText="1"/>
      <protection locked="0"/>
    </xf>
    <xf numFmtId="0" fontId="41" fillId="34" borderId="21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1057275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38100</xdr:rowOff>
    </xdr:from>
    <xdr:to>
      <xdr:col>6</xdr:col>
      <xdr:colOff>990600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3810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7" zoomScaleNormal="87" zoomScalePageLayoutView="0" workbookViewId="0" topLeftCell="A1">
      <selection activeCell="A1" sqref="A1:G1"/>
    </sheetView>
  </sheetViews>
  <sheetFormatPr defaultColWidth="11.421875" defaultRowHeight="15"/>
  <cols>
    <col min="1" max="1" width="2.421875" style="6" customWidth="1"/>
    <col min="2" max="2" width="51.421875" style="7" customWidth="1"/>
    <col min="3" max="3" width="15.421875" style="1" customWidth="1"/>
    <col min="4" max="4" width="15.28125" style="1" bestFit="1" customWidth="1"/>
    <col min="5" max="6" width="14.421875" style="1" customWidth="1"/>
    <col min="7" max="7" width="15.00390625" style="7" customWidth="1"/>
    <col min="8" max="16384" width="11.421875" style="4" customWidth="1"/>
  </cols>
  <sheetData>
    <row r="1" spans="1:7" ht="60" customHeight="1">
      <c r="A1" s="31" t="s">
        <v>26</v>
      </c>
      <c r="B1" s="32"/>
      <c r="C1" s="32"/>
      <c r="D1" s="32"/>
      <c r="E1" s="32"/>
      <c r="F1" s="32"/>
      <c r="G1" s="33"/>
    </row>
    <row r="2" spans="1:7" ht="30">
      <c r="A2" s="34" t="s">
        <v>4</v>
      </c>
      <c r="B2" s="35"/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</row>
    <row r="3" spans="1:7" ht="9.75">
      <c r="A3" s="13"/>
      <c r="B3" s="14"/>
      <c r="C3" s="15"/>
      <c r="D3" s="15"/>
      <c r="E3" s="15"/>
      <c r="F3" s="15"/>
      <c r="G3" s="16"/>
    </row>
    <row r="4" spans="1:7" ht="9.75">
      <c r="A4" s="17" t="s">
        <v>0</v>
      </c>
      <c r="B4" s="18"/>
      <c r="C4" s="19">
        <f>SUM(C6+C15)</f>
        <v>287484546.82</v>
      </c>
      <c r="D4" s="19">
        <f>SUM(D6+D15)</f>
        <v>1027822781.46</v>
      </c>
      <c r="E4" s="19">
        <f>SUM(E6+E15)</f>
        <v>974462120.27</v>
      </c>
      <c r="F4" s="19">
        <f>SUM(F6+F15)</f>
        <v>340845208.0099999</v>
      </c>
      <c r="G4" s="19">
        <f>SUM(G6+G15)</f>
        <v>53360661.189999886</v>
      </c>
    </row>
    <row r="5" spans="1:7" ht="9.75">
      <c r="A5" s="17"/>
      <c r="B5" s="18"/>
      <c r="C5" s="23"/>
      <c r="D5" s="23"/>
      <c r="E5" s="23"/>
      <c r="F5" s="23"/>
      <c r="G5" s="23"/>
    </row>
    <row r="6" spans="1:7" ht="9.75">
      <c r="A6" s="20"/>
      <c r="B6" s="21" t="s">
        <v>10</v>
      </c>
      <c r="C6" s="19">
        <f>SUM(C7:C13)</f>
        <v>38567562.6</v>
      </c>
      <c r="D6" s="19">
        <f>SUM(D7:D13)</f>
        <v>1011566182.21</v>
      </c>
      <c r="E6" s="19">
        <f>SUM(E7:E13)</f>
        <v>973169264.77</v>
      </c>
      <c r="F6" s="19">
        <f>SUM(F7:F13)</f>
        <v>76964480.03999989</v>
      </c>
      <c r="G6" s="19">
        <f>SUM(G7:G13)</f>
        <v>38396917.43999989</v>
      </c>
    </row>
    <row r="7" spans="1:7" ht="9.75">
      <c r="A7" s="20"/>
      <c r="B7" s="22" t="s">
        <v>11</v>
      </c>
      <c r="C7" s="23">
        <v>31562447.97</v>
      </c>
      <c r="D7" s="23">
        <v>527391178.69</v>
      </c>
      <c r="E7" s="23">
        <v>499736553.92</v>
      </c>
      <c r="F7" s="23">
        <f>C7+D7-E7</f>
        <v>59217072.73999995</v>
      </c>
      <c r="G7" s="23">
        <f aca="true" t="shared" si="0" ref="G7:G13">F7-C7</f>
        <v>27654624.76999995</v>
      </c>
    </row>
    <row r="8" spans="1:7" ht="9.75">
      <c r="A8" s="20"/>
      <c r="B8" s="22" t="s">
        <v>12</v>
      </c>
      <c r="C8" s="23">
        <v>5106977.09</v>
      </c>
      <c r="D8" s="23">
        <v>469411094.7</v>
      </c>
      <c r="E8" s="23">
        <v>469283299.35</v>
      </c>
      <c r="F8" s="23">
        <f aca="true" t="shared" si="1" ref="F8:F13">C8+D8-E8</f>
        <v>5234772.439999938</v>
      </c>
      <c r="G8" s="23">
        <f t="shared" si="0"/>
        <v>127795.34999993816</v>
      </c>
    </row>
    <row r="9" spans="1:7" ht="9.75">
      <c r="A9" s="20"/>
      <c r="B9" s="22" t="s">
        <v>13</v>
      </c>
      <c r="C9" s="23">
        <v>1898137.53</v>
      </c>
      <c r="D9" s="23">
        <v>14763908.82</v>
      </c>
      <c r="E9" s="23">
        <v>4149411.5</v>
      </c>
      <c r="F9" s="23">
        <f t="shared" si="1"/>
        <v>12512634.85</v>
      </c>
      <c r="G9" s="23">
        <f t="shared" si="0"/>
        <v>10614497.32</v>
      </c>
    </row>
    <row r="10" spans="1:7" ht="9.75">
      <c r="A10" s="20"/>
      <c r="B10" s="22" t="s">
        <v>1</v>
      </c>
      <c r="C10" s="23">
        <v>0</v>
      </c>
      <c r="D10" s="23">
        <v>0</v>
      </c>
      <c r="E10" s="23">
        <v>0</v>
      </c>
      <c r="F10" s="23">
        <f t="shared" si="1"/>
        <v>0</v>
      </c>
      <c r="G10" s="23">
        <f t="shared" si="0"/>
        <v>0</v>
      </c>
    </row>
    <row r="11" spans="1:7" ht="9.75">
      <c r="A11" s="20"/>
      <c r="B11" s="22" t="s">
        <v>2</v>
      </c>
      <c r="C11" s="23">
        <v>0.01</v>
      </c>
      <c r="D11" s="23">
        <v>0</v>
      </c>
      <c r="E11" s="23">
        <v>0</v>
      </c>
      <c r="F11" s="23">
        <f t="shared" si="1"/>
        <v>0.01</v>
      </c>
      <c r="G11" s="23">
        <f t="shared" si="0"/>
        <v>0</v>
      </c>
    </row>
    <row r="12" spans="1:7" ht="9.75">
      <c r="A12" s="20"/>
      <c r="B12" s="22" t="s">
        <v>14</v>
      </c>
      <c r="C12" s="23">
        <v>0</v>
      </c>
      <c r="D12" s="23">
        <v>0</v>
      </c>
      <c r="E12" s="23">
        <v>0</v>
      </c>
      <c r="F12" s="23">
        <f t="shared" si="1"/>
        <v>0</v>
      </c>
      <c r="G12" s="23">
        <f t="shared" si="0"/>
        <v>0</v>
      </c>
    </row>
    <row r="13" spans="1:7" ht="9.75">
      <c r="A13" s="20"/>
      <c r="B13" s="22" t="s">
        <v>15</v>
      </c>
      <c r="C13" s="23">
        <v>0</v>
      </c>
      <c r="D13" s="23">
        <v>0</v>
      </c>
      <c r="E13" s="23">
        <v>0</v>
      </c>
      <c r="F13" s="23">
        <f t="shared" si="1"/>
        <v>0</v>
      </c>
      <c r="G13" s="23">
        <f t="shared" si="0"/>
        <v>0</v>
      </c>
    </row>
    <row r="14" spans="1:7" ht="9.75">
      <c r="A14" s="20"/>
      <c r="B14" s="22"/>
      <c r="C14" s="19"/>
      <c r="D14" s="19"/>
      <c r="E14" s="19"/>
      <c r="F14" s="19"/>
      <c r="G14" s="19"/>
    </row>
    <row r="15" spans="1:7" ht="9.75">
      <c r="A15" s="20"/>
      <c r="B15" s="21" t="s">
        <v>16</v>
      </c>
      <c r="C15" s="19">
        <f>SUM(C16:C24)</f>
        <v>248916984.22</v>
      </c>
      <c r="D15" s="19">
        <f>SUM(D16:D24)</f>
        <v>16256599.25</v>
      </c>
      <c r="E15" s="19">
        <f>SUM(E16:E24)</f>
        <v>1292855.5</v>
      </c>
      <c r="F15" s="19">
        <f>SUM(F16:F24)</f>
        <v>263880727.97</v>
      </c>
      <c r="G15" s="19">
        <f>SUM(G16:G24)</f>
        <v>14963743.749999993</v>
      </c>
    </row>
    <row r="16" spans="1:7" ht="9.75">
      <c r="A16" s="20"/>
      <c r="B16" s="22" t="s">
        <v>17</v>
      </c>
      <c r="C16" s="23">
        <v>0</v>
      </c>
      <c r="D16" s="23">
        <v>0</v>
      </c>
      <c r="E16" s="23">
        <v>0</v>
      </c>
      <c r="F16" s="23">
        <f>C16+D16-E16</f>
        <v>0</v>
      </c>
      <c r="G16" s="23">
        <f aca="true" t="shared" si="2" ref="G16:G24">F16-C16</f>
        <v>0</v>
      </c>
    </row>
    <row r="17" spans="1:7" ht="9.75">
      <c r="A17" s="20"/>
      <c r="B17" s="22" t="s">
        <v>18</v>
      </c>
      <c r="C17" s="24">
        <v>0</v>
      </c>
      <c r="D17" s="24">
        <v>0</v>
      </c>
      <c r="E17" s="24">
        <v>0</v>
      </c>
      <c r="F17" s="24">
        <f aca="true" t="shared" si="3" ref="F17:F24">C17+D17-E17</f>
        <v>0</v>
      </c>
      <c r="G17" s="24">
        <f t="shared" si="2"/>
        <v>0</v>
      </c>
    </row>
    <row r="18" spans="1:7" ht="9.75">
      <c r="A18" s="20"/>
      <c r="B18" s="22" t="s">
        <v>19</v>
      </c>
      <c r="C18" s="24">
        <v>232075643.94</v>
      </c>
      <c r="D18" s="24">
        <v>13634176.1</v>
      </c>
      <c r="E18" s="24">
        <v>1281475.5</v>
      </c>
      <c r="F18" s="24">
        <f t="shared" si="3"/>
        <v>244428344.54</v>
      </c>
      <c r="G18" s="24">
        <f t="shared" si="2"/>
        <v>12352700.599999994</v>
      </c>
    </row>
    <row r="19" spans="1:7" ht="9.75">
      <c r="A19" s="20"/>
      <c r="B19" s="22" t="s">
        <v>20</v>
      </c>
      <c r="C19" s="23">
        <v>51680681.68</v>
      </c>
      <c r="D19" s="23">
        <v>2616043.15</v>
      </c>
      <c r="E19" s="23">
        <v>11380</v>
      </c>
      <c r="F19" s="23">
        <f t="shared" si="3"/>
        <v>54285344.83</v>
      </c>
      <c r="G19" s="23">
        <f t="shared" si="2"/>
        <v>2604663.1499999985</v>
      </c>
    </row>
    <row r="20" spans="1:7" ht="9.75">
      <c r="A20" s="20"/>
      <c r="B20" s="22" t="s">
        <v>21</v>
      </c>
      <c r="C20" s="23">
        <v>2265880</v>
      </c>
      <c r="D20" s="23">
        <v>0</v>
      </c>
      <c r="E20" s="23">
        <v>0</v>
      </c>
      <c r="F20" s="23">
        <f t="shared" si="3"/>
        <v>2265880</v>
      </c>
      <c r="G20" s="23">
        <f t="shared" si="2"/>
        <v>0</v>
      </c>
    </row>
    <row r="21" spans="1:7" ht="9.75">
      <c r="A21" s="20"/>
      <c r="B21" s="22" t="s">
        <v>22</v>
      </c>
      <c r="C21" s="23">
        <v>-37105221.4</v>
      </c>
      <c r="D21" s="23">
        <v>6380</v>
      </c>
      <c r="E21" s="23">
        <v>0</v>
      </c>
      <c r="F21" s="23">
        <f t="shared" si="3"/>
        <v>-37098841.4</v>
      </c>
      <c r="G21" s="23">
        <f t="shared" si="2"/>
        <v>6380</v>
      </c>
    </row>
    <row r="22" spans="1:7" ht="9.75">
      <c r="A22" s="20"/>
      <c r="B22" s="22" t="s">
        <v>23</v>
      </c>
      <c r="C22" s="23">
        <v>0</v>
      </c>
      <c r="D22" s="23">
        <v>0</v>
      </c>
      <c r="E22" s="23">
        <v>0</v>
      </c>
      <c r="F22" s="23">
        <f t="shared" si="3"/>
        <v>0</v>
      </c>
      <c r="G22" s="23">
        <f t="shared" si="2"/>
        <v>0</v>
      </c>
    </row>
    <row r="23" spans="1:7" ht="9.75">
      <c r="A23" s="20"/>
      <c r="B23" s="22" t="s">
        <v>24</v>
      </c>
      <c r="C23" s="23">
        <v>0</v>
      </c>
      <c r="D23" s="23">
        <v>0</v>
      </c>
      <c r="E23" s="23">
        <v>0</v>
      </c>
      <c r="F23" s="23">
        <f t="shared" si="3"/>
        <v>0</v>
      </c>
      <c r="G23" s="23">
        <f t="shared" si="2"/>
        <v>0</v>
      </c>
    </row>
    <row r="24" spans="1:7" ht="9.75">
      <c r="A24" s="20"/>
      <c r="B24" s="22" t="s">
        <v>25</v>
      </c>
      <c r="C24" s="23">
        <v>0</v>
      </c>
      <c r="D24" s="23">
        <v>0</v>
      </c>
      <c r="E24" s="23">
        <v>0</v>
      </c>
      <c r="F24" s="23">
        <f t="shared" si="3"/>
        <v>0</v>
      </c>
      <c r="G24" s="23">
        <f t="shared" si="2"/>
        <v>0</v>
      </c>
    </row>
    <row r="25" spans="1:7" ht="14.25">
      <c r="A25" s="25"/>
      <c r="B25" s="26"/>
      <c r="C25" s="27"/>
      <c r="D25" s="27"/>
      <c r="E25" s="27"/>
      <c r="F25" s="27"/>
      <c r="G25" s="27"/>
    </row>
    <row r="26" spans="1:7" ht="9.75">
      <c r="A26" s="8" t="s">
        <v>3</v>
      </c>
      <c r="B26" s="9"/>
      <c r="C26" s="9"/>
      <c r="D26" s="10"/>
      <c r="E26" s="8"/>
      <c r="F26" s="2"/>
      <c r="G26" s="3"/>
    </row>
    <row r="27" spans="1:5" ht="9.75">
      <c r="A27" s="12"/>
      <c r="B27" s="5"/>
      <c r="C27" s="5"/>
      <c r="D27" s="11"/>
      <c r="E27" s="12"/>
    </row>
    <row r="28" spans="1:5" ht="9.75">
      <c r="A28" s="12"/>
      <c r="B28" s="5"/>
      <c r="C28" s="5"/>
      <c r="D28" s="11"/>
      <c r="E28" s="12"/>
    </row>
    <row r="29" spans="1:5" ht="9.75">
      <c r="A29" s="12"/>
      <c r="B29" s="5"/>
      <c r="C29" s="5"/>
      <c r="D29" s="11"/>
      <c r="E29" s="12"/>
    </row>
    <row r="30" spans="1:5" ht="9.75">
      <c r="A30" s="12"/>
      <c r="B30" s="5"/>
      <c r="C30" s="5"/>
      <c r="D30" s="11"/>
      <c r="E30" s="12"/>
    </row>
    <row r="31" spans="1:5" ht="9.75">
      <c r="A31" s="12"/>
      <c r="B31" s="5"/>
      <c r="C31" s="5"/>
      <c r="D31" s="11"/>
      <c r="E31" s="12"/>
    </row>
    <row r="32" spans="1:5" ht="9.75">
      <c r="A32" s="12"/>
      <c r="B32" s="5"/>
      <c r="C32" s="5"/>
      <c r="D32" s="11"/>
      <c r="E32" s="12"/>
    </row>
    <row r="34" spans="2:8" ht="9.75">
      <c r="B34" s="29"/>
      <c r="C34" s="30"/>
      <c r="D34" s="30"/>
      <c r="E34" s="30"/>
      <c r="F34" s="29"/>
      <c r="G34" s="29"/>
      <c r="H34" s="29"/>
    </row>
    <row r="35" spans="2:8" ht="9.75">
      <c r="B35" s="29"/>
      <c r="C35" s="30"/>
      <c r="D35" s="30"/>
      <c r="E35" s="30"/>
      <c r="F35" s="29"/>
      <c r="G35" s="29"/>
      <c r="H35" s="29"/>
    </row>
    <row r="36" spans="2:8" ht="9.75">
      <c r="B36" s="29"/>
      <c r="C36" s="30"/>
      <c r="D36" s="30"/>
      <c r="E36" s="30"/>
      <c r="F36" s="29"/>
      <c r="G36" s="29"/>
      <c r="H36" s="29"/>
    </row>
    <row r="37" spans="2:8" ht="9.75">
      <c r="B37" s="29"/>
      <c r="C37" s="30"/>
      <c r="D37" s="30"/>
      <c r="E37" s="30"/>
      <c r="F37" s="29"/>
      <c r="G37" s="29"/>
      <c r="H37" s="29"/>
    </row>
    <row r="38" spans="2:8" ht="9.75">
      <c r="B38" s="29"/>
      <c r="C38" s="30"/>
      <c r="D38" s="30"/>
      <c r="E38" s="30"/>
      <c r="F38" s="29"/>
      <c r="G38" s="29"/>
      <c r="H38" s="29"/>
    </row>
    <row r="39" spans="2:8" ht="9.75">
      <c r="B39" s="29"/>
      <c r="C39" s="30"/>
      <c r="D39" s="30"/>
      <c r="E39" s="30"/>
      <c r="F39" s="29"/>
      <c r="G39" s="29"/>
      <c r="H39" s="29"/>
    </row>
    <row r="40" spans="2:8" ht="9.75">
      <c r="B40" s="29"/>
      <c r="C40" s="30"/>
      <c r="D40" s="30"/>
      <c r="E40" s="30"/>
      <c r="F40" s="29"/>
      <c r="G40" s="29"/>
      <c r="H40" s="29"/>
    </row>
    <row r="41" spans="2:8" ht="9.75">
      <c r="B41" s="29"/>
      <c r="C41" s="30"/>
      <c r="D41" s="30"/>
      <c r="E41" s="30"/>
      <c r="F41" s="29"/>
      <c r="G41" s="29"/>
      <c r="H41" s="29"/>
    </row>
  </sheetData>
  <sheetProtection/>
  <mergeCells count="2">
    <mergeCell ref="A1:G1"/>
    <mergeCell ref="A2:B2"/>
  </mergeCells>
  <dataValidations count="6"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Saldo al 31 de diciembre del año anterior." sqref="C2"/>
    <dataValidation allowBlank="1" showInputMessage="1" showErrorMessage="1" prompt="Diferencia del saldo final menos saldo inicial.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2021-04-21T21:14:26Z</cp:lastPrinted>
  <dcterms:created xsi:type="dcterms:W3CDTF">2012-12-11T20:32:31Z</dcterms:created>
  <dcterms:modified xsi:type="dcterms:W3CDTF">2021-08-04T15:04:36Z</dcterms:modified>
  <cp:category/>
  <cp:version/>
  <cp:contentType/>
  <cp:contentStatus/>
</cp:coreProperties>
</file>